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specialtommy/Desktop/進行中報價/"/>
    </mc:Choice>
  </mc:AlternateContent>
  <xr:revisionPtr revIDLastSave="0" documentId="13_ncr:1_{D33CFA17-FB80-0D4A-9CA0-43142949643C}" xr6:coauthVersionLast="47" xr6:coauthVersionMax="47" xr10:uidLastSave="{00000000-0000-0000-0000-000000000000}"/>
  <bookViews>
    <workbookView xWindow="3080" yWindow="1700" windowWidth="25360" windowHeight="15680" xr2:uid="{00000000-000D-0000-FFFF-FFFF00000000}"/>
  </bookViews>
  <sheets>
    <sheet name="明細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6" l="1"/>
  <c r="C60" i="6" s="1"/>
  <c r="C61" i="6" s="1"/>
  <c r="C51" i="6"/>
  <c r="C48" i="6"/>
  <c r="C49" i="6" s="1"/>
  <c r="C37" i="6"/>
  <c r="C34" i="6" s="1"/>
  <c r="D60" i="6" l="1"/>
  <c r="D48" i="6"/>
  <c r="D34" i="6"/>
  <c r="C35" i="6"/>
  <c r="C20" i="6"/>
  <c r="C3" i="6"/>
  <c r="C4" i="6" s="1"/>
  <c r="C6" i="6"/>
  <c r="D3" i="6"/>
  <c r="D4" i="6" s="1"/>
  <c r="C8" i="6" s="1"/>
  <c r="C64" i="6" l="1"/>
  <c r="D61" i="6"/>
  <c r="C65" i="6" s="1"/>
  <c r="C52" i="6"/>
  <c r="D49" i="6"/>
  <c r="C53" i="6" s="1"/>
  <c r="C17" i="6"/>
  <c r="C18" i="6" s="1"/>
  <c r="C38" i="6"/>
  <c r="D35" i="6"/>
  <c r="C39" i="6" s="1"/>
  <c r="D17" i="6"/>
  <c r="C7" i="6"/>
  <c r="C66" i="6" l="1"/>
  <c r="C54" i="6"/>
  <c r="C9" i="6"/>
  <c r="C11" i="6" s="1"/>
  <c r="C40" i="6"/>
  <c r="C42" i="6" s="1"/>
  <c r="C44" i="6" s="1"/>
  <c r="D18" i="6"/>
  <c r="C22" i="6" s="1"/>
  <c r="C21" i="6"/>
  <c r="C23" i="6" l="1"/>
  <c r="C25" i="6" s="1"/>
  <c r="C27" i="6" s="1"/>
</calcChain>
</file>

<file path=xl/sharedStrings.xml><?xml version="1.0" encoding="utf-8"?>
<sst xmlns="http://schemas.openxmlformats.org/spreadsheetml/2006/main" count="68" uniqueCount="15">
  <si>
    <t>藍金</t>
    <phoneticPr fontId="2" type="noConversion"/>
  </si>
  <si>
    <t>合計</t>
    <phoneticPr fontId="2" type="noConversion"/>
  </si>
  <si>
    <t>客戶刷卡</t>
    <phoneticPr fontId="2" type="noConversion"/>
  </si>
  <si>
    <t>營業稅</t>
    <phoneticPr fontId="2" type="noConversion"/>
  </si>
  <si>
    <t>營所稅</t>
    <phoneticPr fontId="2" type="noConversion"/>
  </si>
  <si>
    <t>費用共計</t>
    <phoneticPr fontId="2" type="noConversion"/>
  </si>
  <si>
    <t>應付:</t>
    <phoneticPr fontId="2" type="noConversion"/>
  </si>
  <si>
    <t>=(銀行入-費用)</t>
    <phoneticPr fontId="2" type="noConversion"/>
  </si>
  <si>
    <t>=(未税額*5%)</t>
    <phoneticPr fontId="2" type="noConversion"/>
  </si>
  <si>
    <t>=(未税額*3%)</t>
    <phoneticPr fontId="2" type="noConversion"/>
  </si>
  <si>
    <t>郵資(平信)</t>
    <phoneticPr fontId="2" type="noConversion"/>
  </si>
  <si>
    <t>藍金+營業稅+營所稅+郵資</t>
    <phoneticPr fontId="2" type="noConversion"/>
  </si>
  <si>
    <t>未稅'=(含税額/1.05)</t>
    <phoneticPr fontId="2" type="noConversion"/>
  </si>
  <si>
    <t>入帪</t>
    <phoneticPr fontId="2" type="noConversion"/>
  </si>
  <si>
    <t>合計: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</si>
</sst>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-* #,##0_-;\-* #,##0_-;_-* &quot;-&quot;??_-;_-@_-"/>
    <numFmt numFmtId="178" formatCode="[$-404]e/m/d;@"/>
    <numFmt numFmtId="179" formatCode="0.0%"/>
    <numFmt numFmtId="180" formatCode="m&quot;月&quot;d&quot;日&quot;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color theme="0" tint="-0.499984740745262"/>
      <name val="標楷體"/>
      <family val="4"/>
      <charset val="136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auto="1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178" fontId="4" fillId="0" borderId="0" xfId="0" applyNumberFormat="1" applyFont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1" applyNumberFormat="1" applyFont="1">
      <alignment vertical="center"/>
    </xf>
    <xf numFmtId="0" fontId="5" fillId="2" borderId="0" xfId="0" applyFont="1" applyFill="1">
      <alignment vertical="center"/>
    </xf>
    <xf numFmtId="177" fontId="4" fillId="0" borderId="0" xfId="1" applyNumberFormat="1" applyFont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10" fontId="4" fillId="0" borderId="0" xfId="0" applyNumberFormat="1" applyFont="1">
      <alignment vertical="center"/>
    </xf>
    <xf numFmtId="177" fontId="4" fillId="0" borderId="0" xfId="1" applyNumberFormat="1" applyFont="1" applyBorder="1">
      <alignment vertical="center"/>
    </xf>
    <xf numFmtId="10" fontId="4" fillId="0" borderId="0" xfId="2" applyNumberFormat="1" applyFont="1" applyBorder="1" applyAlignment="1">
      <alignment vertical="center"/>
    </xf>
    <xf numFmtId="177" fontId="4" fillId="0" borderId="0" xfId="1" quotePrefix="1" applyNumberFormat="1" applyFont="1" applyBorder="1" applyAlignment="1">
      <alignment horizontal="center" vertical="center"/>
    </xf>
    <xf numFmtId="177" fontId="4" fillId="0" borderId="2" xfId="1" applyNumberFormat="1" applyFont="1" applyBorder="1">
      <alignment vertical="center"/>
    </xf>
    <xf numFmtId="177" fontId="4" fillId="0" borderId="2" xfId="1" applyNumberFormat="1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7" fontId="6" fillId="3" borderId="0" xfId="0" applyNumberFormat="1" applyFont="1" applyFill="1">
      <alignment vertical="center"/>
    </xf>
    <xf numFmtId="14" fontId="6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7" fontId="4" fillId="0" borderId="0" xfId="1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77" fontId="3" fillId="0" borderId="0" xfId="1" applyNumberFormat="1" applyFont="1" applyBorder="1">
      <alignment vertical="center"/>
    </xf>
    <xf numFmtId="0" fontId="4" fillId="2" borderId="2" xfId="0" applyFont="1" applyFill="1" applyBorder="1">
      <alignment vertical="center"/>
    </xf>
    <xf numFmtId="10" fontId="4" fillId="0" borderId="1" xfId="2" applyNumberFormat="1" applyFont="1" applyBorder="1" applyAlignment="1">
      <alignment vertical="center"/>
    </xf>
    <xf numFmtId="177" fontId="6" fillId="3" borderId="0" xfId="1" applyNumberFormat="1" applyFont="1" applyFill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4" fontId="6" fillId="0" borderId="0" xfId="0" applyNumberFormat="1" applyFo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left" vertical="center"/>
    </xf>
    <xf numFmtId="177" fontId="4" fillId="0" borderId="0" xfId="1" quotePrefix="1" applyNumberFormat="1" applyFont="1" applyBorder="1" applyAlignment="1">
      <alignment horizontal="lef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showGridLines="0" tabSelected="1" topLeftCell="A50" zoomScale="150" zoomScaleNormal="91" workbookViewId="0">
      <selection activeCell="D61" sqref="D61"/>
    </sheetView>
  </sheetViews>
  <sheetFormatPr baseColWidth="10" defaultColWidth="9" defaultRowHeight="16"/>
  <cols>
    <col min="1" max="1" width="12.5" style="18" customWidth="1"/>
    <col min="2" max="2" width="15" style="18" bestFit="1" customWidth="1"/>
    <col min="3" max="3" width="13.83203125" style="18" customWidth="1"/>
    <col min="4" max="4" width="22.6640625" style="19" bestFit="1" customWidth="1"/>
    <col min="5" max="5" width="14.33203125" style="18" customWidth="1"/>
    <col min="6" max="16384" width="9" style="18"/>
  </cols>
  <sheetData>
    <row r="1" spans="1:6" s="33" customFormat="1">
      <c r="C1" s="33">
        <v>44994</v>
      </c>
      <c r="D1" s="21"/>
    </row>
    <row r="2" spans="1:6" s="5" customFormat="1">
      <c r="A2" s="34" t="s">
        <v>2</v>
      </c>
      <c r="B2" s="4"/>
      <c r="C2" s="25" t="s">
        <v>13</v>
      </c>
      <c r="D2" s="10" t="s">
        <v>12</v>
      </c>
      <c r="E2" s="17" t="s">
        <v>10</v>
      </c>
    </row>
    <row r="3" spans="1:6" s="1" customFormat="1">
      <c r="A3" s="15">
        <v>6000</v>
      </c>
      <c r="B3" s="28"/>
      <c r="C3" s="15">
        <f>A3-C6</f>
        <v>5832</v>
      </c>
      <c r="D3" s="16">
        <f>C3/1.05</f>
        <v>5554.2857142857138</v>
      </c>
      <c r="E3" s="28"/>
    </row>
    <row r="4" spans="1:6" s="1" customFormat="1">
      <c r="A4" s="26" t="s">
        <v>1</v>
      </c>
      <c r="C4" s="12">
        <f>SUM(C3:C3)</f>
        <v>5832</v>
      </c>
      <c r="D4" s="24">
        <f>SUM(D3:D3)</f>
        <v>5554.2857142857138</v>
      </c>
    </row>
    <row r="5" spans="1:6" s="1" customFormat="1">
      <c r="A5" s="2"/>
      <c r="B5" s="26"/>
      <c r="C5" s="12"/>
      <c r="D5" s="24"/>
    </row>
    <row r="6" spans="1:6" s="7" customFormat="1" ht="15" customHeight="1">
      <c r="A6" s="2" t="s">
        <v>0</v>
      </c>
      <c r="B6" s="11">
        <v>2.8000000000000001E-2</v>
      </c>
      <c r="C6" s="6">
        <f>A3*B6</f>
        <v>168</v>
      </c>
      <c r="D6" s="8"/>
    </row>
    <row r="7" spans="1:6" s="1" customFormat="1" ht="18.75" customHeight="1">
      <c r="A7" s="2" t="s">
        <v>3</v>
      </c>
      <c r="B7" s="13">
        <v>0.05</v>
      </c>
      <c r="C7" s="12">
        <f>D3*B7</f>
        <v>277.71428571428572</v>
      </c>
      <c r="D7" s="22" t="s">
        <v>8</v>
      </c>
      <c r="E7" s="22"/>
    </row>
    <row r="8" spans="1:6" s="1" customFormat="1" ht="18.75" customHeight="1">
      <c r="A8" s="3" t="s">
        <v>4</v>
      </c>
      <c r="B8" s="29">
        <v>0.03</v>
      </c>
      <c r="C8" s="9">
        <f>D4*B8</f>
        <v>166.62857142857141</v>
      </c>
      <c r="D8" s="23" t="s">
        <v>9</v>
      </c>
      <c r="E8" s="22"/>
    </row>
    <row r="9" spans="1:6">
      <c r="A9" s="35" t="s">
        <v>5</v>
      </c>
      <c r="C9" s="27">
        <f>SUM(C6:C8)</f>
        <v>612.34285714285716</v>
      </c>
      <c r="D9" s="36" t="s">
        <v>11</v>
      </c>
    </row>
    <row r="11" spans="1:6">
      <c r="B11" s="18" t="s">
        <v>6</v>
      </c>
      <c r="C11" s="30">
        <f>C4-C9</f>
        <v>5219.6571428571424</v>
      </c>
      <c r="D11" s="19" t="s">
        <v>7</v>
      </c>
    </row>
    <row r="13" spans="1:6" ht="17" thickBot="1">
      <c r="A13" s="31"/>
      <c r="B13" s="31"/>
      <c r="C13" s="31"/>
      <c r="D13" s="32"/>
      <c r="E13" s="31"/>
      <c r="F13" s="31"/>
    </row>
    <row r="14" spans="1:6">
      <c r="D14" s="18"/>
    </row>
    <row r="15" spans="1:6" s="33" customFormat="1">
      <c r="C15" s="33">
        <v>45002</v>
      </c>
      <c r="D15" s="21"/>
    </row>
    <row r="16" spans="1:6" s="5" customFormat="1">
      <c r="A16" s="34" t="s">
        <v>2</v>
      </c>
      <c r="B16" s="4"/>
      <c r="C16" s="25" t="s">
        <v>13</v>
      </c>
      <c r="D16" s="10" t="s">
        <v>12</v>
      </c>
      <c r="E16" s="17" t="s">
        <v>10</v>
      </c>
    </row>
    <row r="17" spans="1:6" s="1" customFormat="1">
      <c r="A17" s="15">
        <v>9800</v>
      </c>
      <c r="B17" s="28"/>
      <c r="C17" s="15">
        <f>A17-C20</f>
        <v>9525.6</v>
      </c>
      <c r="D17" s="16">
        <f>C17/1.05</f>
        <v>9072</v>
      </c>
      <c r="E17" s="28"/>
    </row>
    <row r="18" spans="1:6" s="1" customFormat="1">
      <c r="A18" s="26" t="s">
        <v>1</v>
      </c>
      <c r="C18" s="12">
        <f>SUM(C17:C17)</f>
        <v>9525.6</v>
      </c>
      <c r="D18" s="24">
        <f>SUM(D17:D17)</f>
        <v>9072</v>
      </c>
    </row>
    <row r="19" spans="1:6" s="1" customFormat="1">
      <c r="A19" s="2"/>
      <c r="B19" s="26"/>
      <c r="C19" s="12"/>
      <c r="D19" s="24"/>
    </row>
    <row r="20" spans="1:6" s="7" customFormat="1" ht="15" customHeight="1">
      <c r="A20" s="2" t="s">
        <v>0</v>
      </c>
      <c r="B20" s="11">
        <v>2.8000000000000001E-2</v>
      </c>
      <c r="C20" s="6">
        <f>A17*B20</f>
        <v>274.40000000000003</v>
      </c>
      <c r="D20" s="8"/>
    </row>
    <row r="21" spans="1:6" s="1" customFormat="1" ht="18.75" customHeight="1">
      <c r="A21" s="2" t="s">
        <v>3</v>
      </c>
      <c r="B21" s="13">
        <v>0.05</v>
      </c>
      <c r="C21" s="12">
        <f>D17*B21</f>
        <v>453.6</v>
      </c>
      <c r="D21" s="22" t="s">
        <v>8</v>
      </c>
      <c r="E21" s="22"/>
    </row>
    <row r="22" spans="1:6" s="1" customFormat="1" ht="18.75" customHeight="1">
      <c r="A22" s="3" t="s">
        <v>4</v>
      </c>
      <c r="B22" s="29">
        <v>0.03</v>
      </c>
      <c r="C22" s="9">
        <f>D18*B22</f>
        <v>272.15999999999997</v>
      </c>
      <c r="D22" s="23" t="s">
        <v>9</v>
      </c>
      <c r="E22" s="22"/>
    </row>
    <row r="23" spans="1:6">
      <c r="A23" s="35" t="s">
        <v>5</v>
      </c>
      <c r="C23" s="27">
        <f>SUM(C20:C22)</f>
        <v>1000.16</v>
      </c>
      <c r="D23" s="14" t="s">
        <v>11</v>
      </c>
    </row>
    <row r="25" spans="1:6">
      <c r="B25" s="18" t="s">
        <v>6</v>
      </c>
      <c r="C25" s="30">
        <f>C18-C23</f>
        <v>8525.44</v>
      </c>
      <c r="D25" s="19" t="s">
        <v>7</v>
      </c>
    </row>
    <row r="27" spans="1:6">
      <c r="B27" s="18" t="s">
        <v>14</v>
      </c>
      <c r="C27" s="20">
        <f>C11+C25</f>
        <v>13745.097142857143</v>
      </c>
    </row>
    <row r="30" spans="1:6" ht="17" thickBot="1">
      <c r="A30" s="31"/>
      <c r="B30" s="31"/>
      <c r="C30" s="31"/>
      <c r="D30" s="32"/>
      <c r="E30" s="31"/>
      <c r="F30" s="31"/>
    </row>
    <row r="31" spans="1:6">
      <c r="D31" s="18"/>
    </row>
    <row r="32" spans="1:6">
      <c r="A32" s="33"/>
      <c r="B32" s="33"/>
      <c r="C32" s="33">
        <v>45002</v>
      </c>
      <c r="D32" s="21"/>
      <c r="E32" s="33"/>
      <c r="F32" s="33"/>
    </row>
    <row r="33" spans="1:6">
      <c r="A33" s="34" t="s">
        <v>2</v>
      </c>
      <c r="B33" s="4"/>
      <c r="C33" s="25" t="s">
        <v>13</v>
      </c>
      <c r="D33" s="10" t="s">
        <v>12</v>
      </c>
      <c r="E33" s="17" t="s">
        <v>10</v>
      </c>
      <c r="F33" s="5"/>
    </row>
    <row r="34" spans="1:6">
      <c r="A34" s="15">
        <v>19800</v>
      </c>
      <c r="B34" s="28"/>
      <c r="C34" s="15">
        <f>A34-C37</f>
        <v>19245.599999999999</v>
      </c>
      <c r="D34" s="16">
        <f>C34/1.05</f>
        <v>18329.142857142855</v>
      </c>
      <c r="E34" s="28"/>
      <c r="F34" s="1"/>
    </row>
    <row r="35" spans="1:6">
      <c r="A35" s="26" t="s">
        <v>1</v>
      </c>
      <c r="B35" s="1"/>
      <c r="C35" s="12">
        <f>SUM(C34:C34)</f>
        <v>19245.599999999999</v>
      </c>
      <c r="D35" s="24">
        <f>SUM(D34:D34)</f>
        <v>18329.142857142855</v>
      </c>
      <c r="E35" s="1"/>
      <c r="F35" s="1"/>
    </row>
    <row r="36" spans="1:6">
      <c r="A36" s="2"/>
      <c r="B36" s="26"/>
      <c r="C36" s="12"/>
      <c r="D36" s="24"/>
      <c r="E36" s="1"/>
      <c r="F36" s="1"/>
    </row>
    <row r="37" spans="1:6">
      <c r="A37" s="2" t="s">
        <v>0</v>
      </c>
      <c r="B37" s="11">
        <v>2.8000000000000001E-2</v>
      </c>
      <c r="C37" s="6">
        <f>A34*B37</f>
        <v>554.4</v>
      </c>
      <c r="D37" s="8"/>
      <c r="E37" s="7"/>
      <c r="F37" s="7"/>
    </row>
    <row r="38" spans="1:6">
      <c r="A38" s="2" t="s">
        <v>3</v>
      </c>
      <c r="B38" s="13">
        <v>0.05</v>
      </c>
      <c r="C38" s="12">
        <f>D34*B38</f>
        <v>916.4571428571428</v>
      </c>
      <c r="D38" s="22" t="s">
        <v>8</v>
      </c>
      <c r="E38" s="22"/>
      <c r="F38" s="1"/>
    </row>
    <row r="39" spans="1:6">
      <c r="A39" s="3" t="s">
        <v>4</v>
      </c>
      <c r="B39" s="29">
        <v>0.03</v>
      </c>
      <c r="C39" s="9">
        <f>D35*B39</f>
        <v>549.87428571428563</v>
      </c>
      <c r="D39" s="23" t="s">
        <v>9</v>
      </c>
      <c r="E39" s="22"/>
      <c r="F39" s="1"/>
    </row>
    <row r="40" spans="1:6">
      <c r="A40" s="35" t="s">
        <v>5</v>
      </c>
      <c r="C40" s="27">
        <f>SUM(C37:C39)</f>
        <v>2020.7314285714283</v>
      </c>
      <c r="D40" s="14" t="s">
        <v>11</v>
      </c>
    </row>
    <row r="42" spans="1:6">
      <c r="B42" s="18" t="s">
        <v>6</v>
      </c>
      <c r="C42" s="30">
        <f>C35-C40</f>
        <v>17224.868571428571</v>
      </c>
      <c r="D42" s="19" t="s">
        <v>7</v>
      </c>
    </row>
    <row r="44" spans="1:6">
      <c r="B44" s="18" t="s">
        <v>14</v>
      </c>
      <c r="C44" s="20">
        <f>C28+C42</f>
        <v>17224.868571428571</v>
      </c>
    </row>
    <row r="47" spans="1:6">
      <c r="A47" s="34" t="s">
        <v>2</v>
      </c>
      <c r="B47" s="4"/>
      <c r="C47" s="25" t="s">
        <v>13</v>
      </c>
      <c r="D47" s="10" t="s">
        <v>12</v>
      </c>
      <c r="E47" s="17" t="s">
        <v>10</v>
      </c>
    </row>
    <row r="48" spans="1:6">
      <c r="A48" s="15">
        <v>7920</v>
      </c>
      <c r="B48" s="28"/>
      <c r="C48" s="15">
        <f>A48-C51</f>
        <v>7698.24</v>
      </c>
      <c r="D48" s="16">
        <f>C48/1.05</f>
        <v>7331.6571428571424</v>
      </c>
      <c r="E48" s="28"/>
    </row>
    <row r="49" spans="1:5">
      <c r="A49" s="26" t="s">
        <v>1</v>
      </c>
      <c r="B49" s="1"/>
      <c r="C49" s="12">
        <f>SUM(C48:C48)</f>
        <v>7698.24</v>
      </c>
      <c r="D49" s="24">
        <f>SUM(D48:D48)</f>
        <v>7331.6571428571424</v>
      </c>
      <c r="E49" s="1"/>
    </row>
    <row r="50" spans="1:5">
      <c r="A50" s="2"/>
      <c r="B50" s="26"/>
      <c r="C50" s="12"/>
      <c r="D50" s="24"/>
      <c r="E50" s="1"/>
    </row>
    <row r="51" spans="1:5">
      <c r="A51" s="2" t="s">
        <v>0</v>
      </c>
      <c r="B51" s="11">
        <v>2.8000000000000001E-2</v>
      </c>
      <c r="C51" s="6">
        <f>A48*B51</f>
        <v>221.76</v>
      </c>
      <c r="D51" s="8"/>
      <c r="E51" s="7"/>
    </row>
    <row r="52" spans="1:5">
      <c r="A52" s="2" t="s">
        <v>3</v>
      </c>
      <c r="B52" s="13">
        <v>0.05</v>
      </c>
      <c r="C52" s="12">
        <f>D48*B52</f>
        <v>366.58285714285716</v>
      </c>
      <c r="D52" s="22" t="s">
        <v>8</v>
      </c>
      <c r="E52" s="22"/>
    </row>
    <row r="53" spans="1:5">
      <c r="A53" s="3" t="s">
        <v>4</v>
      </c>
      <c r="B53" s="29">
        <v>0.03</v>
      </c>
      <c r="C53" s="9">
        <f>D49*B53</f>
        <v>219.94971428571426</v>
      </c>
      <c r="D53" s="23" t="s">
        <v>9</v>
      </c>
      <c r="E53" s="22"/>
    </row>
    <row r="54" spans="1:5">
      <c r="A54" s="35" t="s">
        <v>5</v>
      </c>
      <c r="C54" s="27">
        <f>SUM(C51:C53)</f>
        <v>808.29257142857136</v>
      </c>
      <c r="D54" s="14" t="s">
        <v>11</v>
      </c>
    </row>
    <row r="59" spans="1:5">
      <c r="A59" s="34" t="s">
        <v>2</v>
      </c>
      <c r="B59" s="4"/>
      <c r="C59" s="25" t="s">
        <v>13</v>
      </c>
      <c r="D59" s="10" t="s">
        <v>12</v>
      </c>
      <c r="E59" s="17" t="s">
        <v>10</v>
      </c>
    </row>
    <row r="60" spans="1:5">
      <c r="A60" s="15">
        <v>12800</v>
      </c>
      <c r="B60" s="28"/>
      <c r="C60" s="15">
        <f>A60-C63</f>
        <v>12441.6</v>
      </c>
      <c r="D60" s="16">
        <f>C60/1.05</f>
        <v>11849.142857142857</v>
      </c>
      <c r="E60" s="28"/>
    </row>
    <row r="61" spans="1:5">
      <c r="A61" s="26" t="s">
        <v>1</v>
      </c>
      <c r="B61" s="1"/>
      <c r="C61" s="12">
        <f>SUM(C60:C60)</f>
        <v>12441.6</v>
      </c>
      <c r="D61" s="24">
        <f>SUM(D60:D60)</f>
        <v>11849.142857142857</v>
      </c>
      <c r="E61" s="1"/>
    </row>
    <row r="62" spans="1:5">
      <c r="A62" s="2"/>
      <c r="B62" s="26"/>
      <c r="C62" s="12"/>
      <c r="D62" s="24"/>
      <c r="E62" s="1"/>
    </row>
    <row r="63" spans="1:5">
      <c r="A63" s="2" t="s">
        <v>0</v>
      </c>
      <c r="B63" s="11">
        <v>2.8000000000000001E-2</v>
      </c>
      <c r="C63" s="6">
        <f>A60*B63</f>
        <v>358.40000000000003</v>
      </c>
      <c r="D63" s="8"/>
      <c r="E63" s="7"/>
    </row>
    <row r="64" spans="1:5">
      <c r="A64" s="2" t="s">
        <v>3</v>
      </c>
      <c r="B64" s="13">
        <v>0.05</v>
      </c>
      <c r="C64" s="12">
        <f>D60*B64</f>
        <v>592.45714285714291</v>
      </c>
      <c r="D64" s="22" t="s">
        <v>8</v>
      </c>
      <c r="E64" s="22"/>
    </row>
    <row r="65" spans="1:5">
      <c r="A65" s="3" t="s">
        <v>4</v>
      </c>
      <c r="B65" s="29">
        <v>0.03</v>
      </c>
      <c r="C65" s="9">
        <f>D61*B65</f>
        <v>355.47428571428571</v>
      </c>
      <c r="D65" s="23" t="s">
        <v>9</v>
      </c>
      <c r="E65" s="22"/>
    </row>
    <row r="66" spans="1:5">
      <c r="A66" s="35" t="s">
        <v>5</v>
      </c>
      <c r="C66" s="27">
        <f>SUM(C63:C65)</f>
        <v>1306.3314285714287</v>
      </c>
      <c r="D66" s="14" t="s">
        <v>11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NB02</dc:creator>
  <cp:lastModifiedBy>逸東 張</cp:lastModifiedBy>
  <dcterms:created xsi:type="dcterms:W3CDTF">2021-12-21T00:14:52Z</dcterms:created>
  <dcterms:modified xsi:type="dcterms:W3CDTF">2024-06-14T03:18:56Z</dcterms:modified>
</cp:coreProperties>
</file>